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8220"/>
  </bookViews>
  <sheets>
    <sheet name="Wasserversorgung" sheetId="1" r:id="rId1"/>
  </sheets>
  <calcPr calcId="145621"/>
</workbook>
</file>

<file path=xl/calcChain.xml><?xml version="1.0" encoding="utf-8"?>
<calcChain xmlns="http://schemas.openxmlformats.org/spreadsheetml/2006/main">
  <c r="G10" i="1" l="1"/>
  <c r="G8" i="1"/>
  <c r="F15" i="1"/>
  <c r="H16" i="1"/>
  <c r="H18" i="1"/>
  <c r="H20" i="1"/>
  <c r="H15" i="1"/>
  <c r="D11" i="1"/>
  <c r="G9" i="1" s="1"/>
  <c r="E21" i="1"/>
  <c r="H17" i="1" s="1"/>
  <c r="D21" i="1"/>
  <c r="G18" i="1" s="1"/>
  <c r="F16" i="1"/>
  <c r="F17" i="1"/>
  <c r="F18" i="1"/>
  <c r="F19" i="1"/>
  <c r="F20" i="1"/>
  <c r="E6" i="1"/>
  <c r="E7" i="1"/>
  <c r="E8" i="1"/>
  <c r="E9" i="1"/>
  <c r="E10" i="1"/>
  <c r="E5" i="1"/>
  <c r="E11" i="1" s="1"/>
  <c r="H9" i="1" s="1"/>
  <c r="G7" i="1" l="1"/>
  <c r="G6" i="1"/>
  <c r="G5" i="1"/>
  <c r="H8" i="1"/>
  <c r="H5" i="1"/>
  <c r="H7" i="1"/>
  <c r="H10" i="1"/>
  <c r="H6" i="1"/>
  <c r="G15" i="1"/>
  <c r="G17" i="1"/>
  <c r="G20" i="1"/>
  <c r="G16" i="1"/>
  <c r="H19" i="1"/>
  <c r="G19" i="1"/>
  <c r="H21" i="1"/>
  <c r="H11" i="1" l="1"/>
  <c r="G11" i="1"/>
  <c r="G21" i="1"/>
</calcChain>
</file>

<file path=xl/sharedStrings.xml><?xml version="1.0" encoding="utf-8"?>
<sst xmlns="http://schemas.openxmlformats.org/spreadsheetml/2006/main" count="67" uniqueCount="23">
  <si>
    <t>Wasserversorgung</t>
  </si>
  <si>
    <t>Objekt</t>
  </si>
  <si>
    <t>Betrachtungs-jahr</t>
  </si>
  <si>
    <t>Medium</t>
  </si>
  <si>
    <t>Verbrauch</t>
  </si>
  <si>
    <t>Kosten netto</t>
  </si>
  <si>
    <t>Verbrauchs-änderung</t>
  </si>
  <si>
    <t>Verbrauchs- anteil</t>
  </si>
  <si>
    <t>Kostenanteil an Gesamt-energie</t>
  </si>
  <si>
    <t>Mess-genauigkeit</t>
  </si>
  <si>
    <t>%</t>
  </si>
  <si>
    <t>Strom</t>
  </si>
  <si>
    <t>Rechnung</t>
  </si>
  <si>
    <t>kwh</t>
  </si>
  <si>
    <t>€</t>
  </si>
  <si>
    <t>Summe</t>
  </si>
  <si>
    <t>Behälter 1</t>
  </si>
  <si>
    <t>Behälter 2</t>
  </si>
  <si>
    <t>Behälter 3</t>
  </si>
  <si>
    <t>Behälter 4</t>
  </si>
  <si>
    <t>Pumpwerk 1</t>
  </si>
  <si>
    <t xml:space="preserve">xystr </t>
  </si>
  <si>
    <t>Pumpwerk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</si>
</sst>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heSans B4 SemiLight"/>
      <family val="2"/>
    </font>
    <font>
      <sz val="11"/>
      <name val="TheSans B4 SemiLight"/>
      <family val="2"/>
    </font>
    <font>
      <b/>
      <sz val="11"/>
      <color theme="1"/>
      <name val="TheSans B4 SemiLight"/>
      <family val="2"/>
    </font>
    <font>
      <sz val="11"/>
      <color theme="1"/>
      <name val="Calibri"/>
      <family val="2"/>
      <scheme val="minor"/>
    </font>
    <font>
      <sz val="12"/>
      <name val="TheSans B4 SemiLight"/>
      <family val="2"/>
    </font>
    <font>
      <sz val="12"/>
      <color theme="1"/>
      <name val="TheSans B4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9" fontId="2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Verbrauchsanteil an der </a:t>
            </a:r>
            <a:r>
              <a:rPr lang="de-DE" sz="1600" baseline="0"/>
              <a:t>Wasserversorgung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Verbrauchsanteil</c:v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Wasserversorgung!$A$15:$A$20</c:f>
              <c:strCache>
                <c:ptCount val="6"/>
                <c:pt idx="0">
                  <c:v>Behälter 1</c:v>
                </c:pt>
                <c:pt idx="1">
                  <c:v>Behälter 2</c:v>
                </c:pt>
                <c:pt idx="2">
                  <c:v>Behälter 3</c:v>
                </c:pt>
                <c:pt idx="3">
                  <c:v>Behälter 4</c:v>
                </c:pt>
                <c:pt idx="4">
                  <c:v>Pumpwerk 5</c:v>
                </c:pt>
                <c:pt idx="5">
                  <c:v>xystr </c:v>
                </c:pt>
              </c:strCache>
            </c:strRef>
          </c:cat>
          <c:val>
            <c:numRef>
              <c:f>Wasserversorgung!$G$15:$G$20</c:f>
              <c:numCache>
                <c:formatCode>0.0%</c:formatCode>
                <c:ptCount val="6"/>
                <c:pt idx="0">
                  <c:v>0.31033777902816001</c:v>
                </c:pt>
                <c:pt idx="1">
                  <c:v>0.13696337357024169</c:v>
                </c:pt>
                <c:pt idx="2">
                  <c:v>0.3549614042182816</c:v>
                </c:pt>
                <c:pt idx="3">
                  <c:v>0.18966002303438453</c:v>
                </c:pt>
                <c:pt idx="4">
                  <c:v>5.8794826934404762E-3</c:v>
                </c:pt>
                <c:pt idx="5">
                  <c:v>2.1979374554917668E-3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23</xdr:row>
      <xdr:rowOff>71437</xdr:rowOff>
    </xdr:from>
    <xdr:to>
      <xdr:col>7</xdr:col>
      <xdr:colOff>866775</xdr:colOff>
      <xdr:row>41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21" sqref="A21"/>
    </sheetView>
  </sheetViews>
  <sheetFormatPr baseColWidth="10" defaultColWidth="9.140625" defaultRowHeight="15" x14ac:dyDescent="0.25"/>
  <cols>
    <col min="1" max="1" width="25.28515625" style="16" customWidth="1"/>
    <col min="2" max="2" width="17.28515625" style="13" customWidth="1"/>
    <col min="3" max="3" width="9.42578125" style="13" customWidth="1"/>
    <col min="4" max="5" width="11.85546875" style="13" customWidth="1"/>
    <col min="6" max="6" width="14.42578125" style="14" customWidth="1"/>
    <col min="7" max="7" width="15.140625" style="15" customWidth="1"/>
    <col min="8" max="8" width="15.5703125" style="15" customWidth="1"/>
    <col min="9" max="9" width="14.28515625" style="15" customWidth="1"/>
    <col min="10" max="10" width="9.140625" style="15"/>
    <col min="11" max="16384" width="9.140625" style="16"/>
  </cols>
  <sheetData>
    <row r="1" spans="1:10" x14ac:dyDescent="0.25">
      <c r="A1" s="10" t="s">
        <v>0</v>
      </c>
    </row>
    <row r="3" spans="1:10" s="18" customFormat="1" ht="44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17"/>
    </row>
    <row r="4" spans="1:10" x14ac:dyDescent="0.25">
      <c r="A4" s="19"/>
      <c r="B4" s="3"/>
      <c r="C4" s="3"/>
      <c r="D4" s="7" t="s">
        <v>13</v>
      </c>
      <c r="E4" s="4" t="s">
        <v>14</v>
      </c>
      <c r="F4" s="20" t="s">
        <v>10</v>
      </c>
      <c r="G4" s="20" t="s">
        <v>10</v>
      </c>
      <c r="H4" s="20" t="s">
        <v>10</v>
      </c>
      <c r="I4" s="20"/>
    </row>
    <row r="5" spans="1:10" x14ac:dyDescent="0.25">
      <c r="A5" s="5" t="s">
        <v>16</v>
      </c>
      <c r="B5" s="6">
        <v>2013</v>
      </c>
      <c r="C5" s="6" t="s">
        <v>11</v>
      </c>
      <c r="D5" s="7">
        <v>57589</v>
      </c>
      <c r="E5" s="7">
        <f>E15/D15*D5</f>
        <v>10635.172456531747</v>
      </c>
      <c r="F5" s="11"/>
      <c r="G5" s="21">
        <f>D5/$D$11</f>
        <v>0.31368437106798336</v>
      </c>
      <c r="H5" s="21">
        <f>E5/$E$11</f>
        <v>0.30536597828939149</v>
      </c>
      <c r="I5" s="20" t="s">
        <v>12</v>
      </c>
    </row>
    <row r="6" spans="1:10" x14ac:dyDescent="0.25">
      <c r="A6" s="5" t="s">
        <v>17</v>
      </c>
      <c r="B6" s="6">
        <v>2013</v>
      </c>
      <c r="C6" s="6" t="s">
        <v>11</v>
      </c>
      <c r="D6" s="7">
        <v>25200</v>
      </c>
      <c r="E6" s="7">
        <f t="shared" ref="E6:E10" si="0">E16/D16*D6</f>
        <v>5262.258382880389</v>
      </c>
      <c r="F6" s="8"/>
      <c r="G6" s="21">
        <f t="shared" ref="G6:G8" si="1">D6/$D$11</f>
        <v>0.13726312578640332</v>
      </c>
      <c r="H6" s="21">
        <f t="shared" ref="H6:H10" si="2">E6/$E$11</f>
        <v>0.15109436971216308</v>
      </c>
      <c r="I6" s="20" t="s">
        <v>12</v>
      </c>
    </row>
    <row r="7" spans="1:10" x14ac:dyDescent="0.25">
      <c r="A7" s="5" t="s">
        <v>18</v>
      </c>
      <c r="B7" s="6">
        <v>2013</v>
      </c>
      <c r="C7" s="6" t="s">
        <v>11</v>
      </c>
      <c r="D7" s="7">
        <v>63500</v>
      </c>
      <c r="E7" s="7">
        <f t="shared" si="0"/>
        <v>11422.313038901531</v>
      </c>
      <c r="F7" s="8"/>
      <c r="G7" s="21">
        <f t="shared" si="1"/>
        <v>0.34588128918399252</v>
      </c>
      <c r="H7" s="21">
        <f t="shared" si="2"/>
        <v>0.32796701790290583</v>
      </c>
      <c r="I7" s="20" t="s">
        <v>12</v>
      </c>
    </row>
    <row r="8" spans="1:10" x14ac:dyDescent="0.25">
      <c r="A8" s="5" t="s">
        <v>19</v>
      </c>
      <c r="B8" s="6">
        <v>2013</v>
      </c>
      <c r="C8" s="6" t="s">
        <v>11</v>
      </c>
      <c r="D8" s="7">
        <v>35600</v>
      </c>
      <c r="E8" s="7">
        <f t="shared" si="0"/>
        <v>7193.0235253215897</v>
      </c>
      <c r="F8" s="8"/>
      <c r="G8" s="21">
        <f t="shared" si="1"/>
        <v>0.19391139992047454</v>
      </c>
      <c r="H8" s="21">
        <f t="shared" si="2"/>
        <v>0.20653211545426509</v>
      </c>
      <c r="I8" s="20" t="s">
        <v>12</v>
      </c>
    </row>
    <row r="9" spans="1:10" x14ac:dyDescent="0.25">
      <c r="A9" s="5" t="s">
        <v>20</v>
      </c>
      <c r="B9" s="6">
        <v>2013</v>
      </c>
      <c r="C9" s="6" t="s">
        <v>11</v>
      </c>
      <c r="D9" s="7">
        <v>1200</v>
      </c>
      <c r="E9" s="7">
        <f t="shared" si="0"/>
        <v>284.85981308411215</v>
      </c>
      <c r="F9" s="8"/>
      <c r="G9" s="21">
        <f>D9/$D$11</f>
        <v>6.5363393231620635E-3</v>
      </c>
      <c r="H9" s="21">
        <f t="shared" si="2"/>
        <v>8.1791335169500781E-3</v>
      </c>
      <c r="I9" s="20" t="s">
        <v>12</v>
      </c>
    </row>
    <row r="10" spans="1:10" x14ac:dyDescent="0.25">
      <c r="A10" s="5" t="s">
        <v>21</v>
      </c>
      <c r="B10" s="6">
        <v>2013</v>
      </c>
      <c r="C10" s="6" t="s">
        <v>11</v>
      </c>
      <c r="D10" s="7">
        <v>500</v>
      </c>
      <c r="E10" s="7">
        <f t="shared" si="0"/>
        <v>30</v>
      </c>
      <c r="F10" s="8"/>
      <c r="G10" s="21">
        <f>D10/$D$11</f>
        <v>2.723474717984193E-3</v>
      </c>
      <c r="H10" s="21">
        <f t="shared" si="2"/>
        <v>8.6138512432446695E-4</v>
      </c>
      <c r="I10" s="20" t="s">
        <v>12</v>
      </c>
    </row>
    <row r="11" spans="1:10" x14ac:dyDescent="0.25">
      <c r="A11" s="12" t="s">
        <v>15</v>
      </c>
      <c r="B11" s="6"/>
      <c r="C11" s="6"/>
      <c r="D11" s="7">
        <f>SUM(D5:D10)</f>
        <v>183589</v>
      </c>
      <c r="E11" s="7">
        <f>SUM(E5:E10)</f>
        <v>34827.627216719367</v>
      </c>
      <c r="F11" s="8"/>
      <c r="G11" s="21">
        <f>SUM(G5:G10)</f>
        <v>1</v>
      </c>
      <c r="H11" s="21">
        <f>SUM(H5:H10)</f>
        <v>1</v>
      </c>
      <c r="I11" s="20"/>
    </row>
    <row r="12" spans="1:10" x14ac:dyDescent="0.25">
      <c r="A12" s="9"/>
      <c r="B12" s="22"/>
    </row>
    <row r="13" spans="1:10" s="18" customFormat="1" ht="44.25" customHeight="1" x14ac:dyDescent="0.25">
      <c r="A13" s="1" t="s">
        <v>1</v>
      </c>
      <c r="B13" s="1" t="s">
        <v>2</v>
      </c>
      <c r="C13" s="1" t="s">
        <v>3</v>
      </c>
      <c r="D13" s="1" t="s">
        <v>4</v>
      </c>
      <c r="E13" s="1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17"/>
    </row>
    <row r="14" spans="1:10" x14ac:dyDescent="0.25">
      <c r="A14" s="19"/>
      <c r="B14" s="3"/>
      <c r="C14" s="3"/>
      <c r="D14" s="7" t="s">
        <v>13</v>
      </c>
      <c r="E14" s="4" t="s">
        <v>14</v>
      </c>
      <c r="F14" s="20" t="s">
        <v>10</v>
      </c>
      <c r="G14" s="20" t="s">
        <v>10</v>
      </c>
      <c r="H14" s="20" t="s">
        <v>10</v>
      </c>
      <c r="I14" s="20"/>
    </row>
    <row r="15" spans="1:10" x14ac:dyDescent="0.25">
      <c r="A15" s="5" t="s">
        <v>16</v>
      </c>
      <c r="B15" s="6">
        <v>2014</v>
      </c>
      <c r="C15" s="6" t="s">
        <v>11</v>
      </c>
      <c r="D15" s="7">
        <v>56478</v>
      </c>
      <c r="E15" s="7">
        <v>10430</v>
      </c>
      <c r="F15" s="11">
        <f>D15/D5-1</f>
        <v>-1.9291878657382466E-2</v>
      </c>
      <c r="G15" s="23">
        <f t="shared" ref="G15:G20" si="3">D15/$D$21</f>
        <v>0.31033777902816001</v>
      </c>
      <c r="H15" s="23">
        <f>E15/$E$21</f>
        <v>0.30225751296838321</v>
      </c>
      <c r="I15" s="20" t="s">
        <v>12</v>
      </c>
    </row>
    <row r="16" spans="1:10" x14ac:dyDescent="0.25">
      <c r="A16" s="5" t="s">
        <v>17</v>
      </c>
      <c r="B16" s="6">
        <v>2014</v>
      </c>
      <c r="C16" s="6" t="s">
        <v>11</v>
      </c>
      <c r="D16" s="7">
        <v>24925.8</v>
      </c>
      <c r="E16" s="7">
        <v>5205</v>
      </c>
      <c r="F16" s="11">
        <f t="shared" ref="F16:F20" si="4">D16/D6-1</f>
        <v>-1.0880952380952436E-2</v>
      </c>
      <c r="G16" s="23">
        <f t="shared" si="3"/>
        <v>0.13696337357024169</v>
      </c>
      <c r="H16" s="23">
        <f t="shared" ref="H16:H21" si="5">E16/$E$21</f>
        <v>0.15083896021097168</v>
      </c>
      <c r="I16" s="20" t="s">
        <v>12</v>
      </c>
    </row>
    <row r="17" spans="1:9" x14ac:dyDescent="0.25">
      <c r="A17" s="5" t="s">
        <v>18</v>
      </c>
      <c r="B17" s="6">
        <v>2014</v>
      </c>
      <c r="C17" s="6" t="s">
        <v>11</v>
      </c>
      <c r="D17" s="7">
        <v>64599</v>
      </c>
      <c r="E17" s="7">
        <v>11620</v>
      </c>
      <c r="F17" s="11">
        <f t="shared" si="4"/>
        <v>1.7307086614173128E-2</v>
      </c>
      <c r="G17" s="23">
        <f t="shared" si="3"/>
        <v>0.3549614042182816</v>
      </c>
      <c r="H17" s="23">
        <f t="shared" si="5"/>
        <v>0.33674326948155447</v>
      </c>
      <c r="I17" s="20" t="s">
        <v>12</v>
      </c>
    </row>
    <row r="18" spans="1:9" x14ac:dyDescent="0.25">
      <c r="A18" s="5" t="s">
        <v>19</v>
      </c>
      <c r="B18" s="6">
        <v>2014</v>
      </c>
      <c r="C18" s="6" t="s">
        <v>11</v>
      </c>
      <c r="D18" s="7">
        <v>34516</v>
      </c>
      <c r="E18" s="7">
        <v>6974</v>
      </c>
      <c r="F18" s="11">
        <f t="shared" si="4"/>
        <v>-3.0449438202247214E-2</v>
      </c>
      <c r="G18" s="23">
        <f t="shared" si="3"/>
        <v>0.18966002303438453</v>
      </c>
      <c r="H18" s="23">
        <f t="shared" si="5"/>
        <v>0.20210392094357665</v>
      </c>
      <c r="I18" s="20" t="s">
        <v>12</v>
      </c>
    </row>
    <row r="19" spans="1:9" x14ac:dyDescent="0.25">
      <c r="A19" s="5" t="s">
        <v>22</v>
      </c>
      <c r="B19" s="6">
        <v>2014</v>
      </c>
      <c r="C19" s="6" t="s">
        <v>11</v>
      </c>
      <c r="D19" s="7">
        <v>1070</v>
      </c>
      <c r="E19" s="7">
        <v>254</v>
      </c>
      <c r="F19" s="11">
        <f t="shared" si="4"/>
        <v>-0.10833333333333328</v>
      </c>
      <c r="G19" s="23">
        <f t="shared" si="3"/>
        <v>5.8794826934404762E-3</v>
      </c>
      <c r="H19" s="23">
        <f t="shared" si="5"/>
        <v>7.3608253397861303E-3</v>
      </c>
      <c r="I19" s="20" t="s">
        <v>12</v>
      </c>
    </row>
    <row r="20" spans="1:9" x14ac:dyDescent="0.25">
      <c r="A20" s="5" t="s">
        <v>21</v>
      </c>
      <c r="B20" s="6">
        <v>2014</v>
      </c>
      <c r="C20" s="6" t="s">
        <v>11</v>
      </c>
      <c r="D20" s="7">
        <v>400</v>
      </c>
      <c r="E20" s="7">
        <v>24</v>
      </c>
      <c r="F20" s="11">
        <f t="shared" si="4"/>
        <v>-0.19999999999999996</v>
      </c>
      <c r="G20" s="23">
        <f t="shared" si="3"/>
        <v>2.1979374554917668E-3</v>
      </c>
      <c r="H20" s="23">
        <f t="shared" si="5"/>
        <v>6.9551105572782329E-4</v>
      </c>
      <c r="I20" s="20" t="s">
        <v>12</v>
      </c>
    </row>
    <row r="21" spans="1:9" x14ac:dyDescent="0.25">
      <c r="A21" s="12" t="s">
        <v>15</v>
      </c>
      <c r="B21" s="6"/>
      <c r="C21" s="6"/>
      <c r="D21" s="7">
        <f>SUM(D15:D20)</f>
        <v>181988.8</v>
      </c>
      <c r="E21" s="7">
        <f>SUM(E15:E20)</f>
        <v>34507</v>
      </c>
      <c r="F21" s="8"/>
      <c r="G21" s="23">
        <f>SUM(G15:G20)</f>
        <v>1</v>
      </c>
      <c r="H21" s="23">
        <f t="shared" si="5"/>
        <v>1</v>
      </c>
      <c r="I21" s="20"/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&amp;C&amp;"-,Fett"&amp;14Wasserversorgung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Wasserversorgung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Kopaigorenko, Elena [KEA]</dc:creator>
  <cp:lastModifiedBy>Greiser, Claus [KEA]</cp:lastModifiedBy>
  <dcterms:created xsi:type="dcterms:W3CDTF">2015-06-26T09:26:59Z</dcterms:created>
  <dcterms:modified xsi:type="dcterms:W3CDTF">2015-07-03T06:54:02Z</dcterms:modified>
</cp:coreProperties>
</file>